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C51785-C467-43EC-A4F2-A45078ECA9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L32" i="1"/>
  <c r="L185" i="1" l="1"/>
  <c r="J185" i="1"/>
  <c r="I185" i="1"/>
  <c r="H185" i="1"/>
  <c r="G185" i="1"/>
  <c r="F185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H43" i="1" s="1"/>
  <c r="G42" i="1"/>
  <c r="F42" i="1"/>
  <c r="B33" i="1"/>
  <c r="A33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6" i="1" l="1"/>
  <c r="F196" i="1"/>
  <c r="H196" i="1"/>
  <c r="I196" i="1"/>
  <c r="G196" i="1"/>
  <c r="L196" i="1"/>
  <c r="I176" i="1"/>
  <c r="L176" i="1"/>
  <c r="H176" i="1"/>
  <c r="F176" i="1"/>
  <c r="L157" i="1"/>
  <c r="F157" i="1"/>
  <c r="H157" i="1"/>
  <c r="J157" i="1"/>
  <c r="I157" i="1"/>
  <c r="H138" i="1"/>
  <c r="L138" i="1"/>
  <c r="F138" i="1"/>
  <c r="J138" i="1"/>
  <c r="G138" i="1"/>
  <c r="I138" i="1"/>
  <c r="G119" i="1"/>
  <c r="L119" i="1"/>
  <c r="F119" i="1"/>
  <c r="J119" i="1"/>
  <c r="I119" i="1"/>
  <c r="G100" i="1"/>
  <c r="F100" i="1"/>
  <c r="L100" i="1"/>
  <c r="J100" i="1"/>
  <c r="I100" i="1"/>
  <c r="F81" i="1"/>
  <c r="L81" i="1"/>
  <c r="J81" i="1"/>
  <c r="G81" i="1"/>
  <c r="I81" i="1"/>
  <c r="G62" i="1"/>
  <c r="I62" i="1"/>
  <c r="L62" i="1"/>
  <c r="J62" i="1"/>
  <c r="J43" i="1"/>
  <c r="I43" i="1"/>
  <c r="G43" i="1"/>
  <c r="L43" i="1"/>
  <c r="H24" i="1"/>
  <c r="F24" i="1"/>
  <c r="I24" i="1"/>
  <c r="L24" i="1"/>
  <c r="J24" i="1"/>
  <c r="G24" i="1"/>
  <c r="H197" i="1" l="1"/>
  <c r="F197" i="1"/>
  <c r="L197" i="1"/>
  <c r="J197" i="1"/>
  <c r="I197" i="1"/>
  <c r="G197" i="1"/>
</calcChain>
</file>

<file path=xl/sharedStrings.xml><?xml version="1.0" encoding="utf-8"?>
<sst xmlns="http://schemas.openxmlformats.org/spreadsheetml/2006/main" count="381" uniqueCount="136">
  <si>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</si>
  <si>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</si>
  <si>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</si>
  <si>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</si>
  <si>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</si>
  <si>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</si>
  <si>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</si>
  <si>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</si>
  <si>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</si>
  <si>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</si>
  <si>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</si>
  <si>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</si>
  <si>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</si>
  <si>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</si>
  <si>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</si>
  <si>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</si>
  <si>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</si>
  <si>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</si>
  <si>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</si>
  <si>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</si>
  <si>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</si>
  <si>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</si>
  <si>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</si>
  <si>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</si>
  <si>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</si>
  <si>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</si>
  <si>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</si>
  <si>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</si>
  <si>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</si>
  <si>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</si>
  <si>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</si>
  <si>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</si>
  <si>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</si>
  <si>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</si>
  <si>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</si>
  <si>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</si>
  <si>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</si>
  <si>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</si>
  <si>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</si>
  <si>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</si>
  <si>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</si>
  <si>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</si>
  <si>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</si>
  <si>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</si>
  <si>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</si>
  <si>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</si>
  <si>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</si>
  <si>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</si>
  <si>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</si>
  <si>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</si>
  <si>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</si>
  <si>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</si>
  <si>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</si>
  <si>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</si>
  <si>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</si>
  <si>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</si>
  <si>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</si>
  <si>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</si>
  <si>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</si>
  <si>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</si>
  <si>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</si>
  <si>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</si>
  <si>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</si>
  <si>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</si>
  <si>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</si>
  <si>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</si>
  <si>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</si>
  <si>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</si>
  <si>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</si>
  <si>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</si>
  <si>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</si>
  <si>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</si>
  <si>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</si>
  <si>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</si>
  <si>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</si>
  <si>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</si>
  <si>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</si>
  <si>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</si>
  <si>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</si>
  <si>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</si>
  <si>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</si>
  <si>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</si>
  <si>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</si>
  <si>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</si>
  <si>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</si>
  <si>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</si>
  <si>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</si>
  <si>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</si>
  <si>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</si>
  <si>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</si>
  <si>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</si>
  <si>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</si>
  <si>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</si>
  <si>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</si>
  <si>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</si>
  <si>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</si>
  <si>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</si>
  <si>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</si>
  <si>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</si>
  <si>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</si>
  <si>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</si>
  <si>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</si>
  <si>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</si>
  <si>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</si>
  <si>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</si>
  <si>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</si>
  <si>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</si>
  <si>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</si>
  <si>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</si>
  <si>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</si>
  <si>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</si>
  <si>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</si>
  <si>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</si>
  <si>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</si>
  <si>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</si>
  <si>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</si>
  <si>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</si>
  <si>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</si>
  <si>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</si>
  <si>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</si>
  <si>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</si>
  <si>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</si>
  <si>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</si>
  <si>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</si>
  <si>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</si>
  <si>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</si>
  <si>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</si>
  <si>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</si>
  <si>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</si>
  <si>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</si>
  <si>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</si>
  <si>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</si>
  <si>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</si>
  <si>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МБОУ "НШ-ДС № 71"</t>
  </si>
  <si>
    <t>7-10 лет</t>
  </si>
  <si>
    <t>Шахбанова 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</si>
</sst>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zoomScale="96" zoomScaleNormal="96" workbookViewId="0">
      <pane xSplit="4" ySplit="5" topLeftCell="E19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9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133</v>
      </c>
      <c r="D1" s="90"/>
      <c r="E1" s="90"/>
      <c r="F1" s="5" t="s">
        <v>15</v>
      </c>
      <c r="G1" s="2" t="s">
        <v>16</v>
      </c>
      <c r="H1" s="91" t="s">
        <v>132</v>
      </c>
      <c r="I1" s="91"/>
      <c r="J1" s="91"/>
      <c r="K1" s="91"/>
    </row>
    <row r="2" spans="1:12" ht="17.399999999999999" x14ac:dyDescent="0.25">
      <c r="A2" s="10" t="s">
        <v>6</v>
      </c>
      <c r="C2" s="2"/>
      <c r="G2" s="2" t="s">
        <v>17</v>
      </c>
      <c r="H2" s="91" t="s">
        <v>135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13" t="s">
        <v>134</v>
      </c>
      <c r="G3" s="2" t="s">
        <v>18</v>
      </c>
      <c r="H3" s="21">
        <v>1</v>
      </c>
      <c r="I3" s="21">
        <v>9</v>
      </c>
      <c r="J3" s="22">
        <v>2023</v>
      </c>
      <c r="K3" s="1"/>
    </row>
    <row r="4" spans="1:12" ht="13.8" thickBot="1" x14ac:dyDescent="0.3">
      <c r="C4" s="2"/>
      <c r="D4" s="4"/>
      <c r="H4" s="20" t="s">
        <v>35</v>
      </c>
      <c r="I4" s="20" t="s">
        <v>36</v>
      </c>
      <c r="J4" s="20" t="s">
        <v>37</v>
      </c>
    </row>
    <row r="5" spans="1:12" ht="31.2" thickBot="1" x14ac:dyDescent="0.3">
      <c r="A5" s="18" t="s">
        <v>13</v>
      </c>
      <c r="B5" s="19" t="s">
        <v>14</v>
      </c>
      <c r="C5" s="12" t="s">
        <v>0</v>
      </c>
      <c r="D5" s="84" t="s">
        <v>12</v>
      </c>
      <c r="E5" s="11" t="s">
        <v>11</v>
      </c>
      <c r="F5" s="11" t="s">
        <v>33</v>
      </c>
      <c r="G5" s="11" t="s">
        <v>1</v>
      </c>
      <c r="H5" s="11" t="s">
        <v>2</v>
      </c>
      <c r="I5" s="11" t="s">
        <v>3</v>
      </c>
      <c r="J5" s="11" t="s">
        <v>9</v>
      </c>
      <c r="K5" s="45" t="s">
        <v>10</v>
      </c>
      <c r="L5" s="56" t="s">
        <v>34</v>
      </c>
    </row>
    <row r="6" spans="1:12" ht="15" thickBot="1" x14ac:dyDescent="0.35">
      <c r="A6" s="6">
        <v>1</v>
      </c>
      <c r="B6" s="78">
        <v>1</v>
      </c>
      <c r="C6" s="79" t="s">
        <v>19</v>
      </c>
      <c r="D6" s="66" t="s">
        <v>20</v>
      </c>
      <c r="E6" s="24" t="s">
        <v>38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4.4" x14ac:dyDescent="0.3">
      <c r="A7" s="26"/>
      <c r="B7" s="27"/>
      <c r="C7" s="80"/>
      <c r="D7" s="67" t="s">
        <v>131</v>
      </c>
      <c r="E7" s="14" t="s">
        <v>44</v>
      </c>
      <c r="F7" s="15" t="s">
        <v>45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46</v>
      </c>
      <c r="L7" s="58">
        <v>24.29</v>
      </c>
    </row>
    <row r="8" spans="1:12" ht="14.4" x14ac:dyDescent="0.3">
      <c r="A8" s="28"/>
      <c r="B8" s="23"/>
      <c r="C8" s="81"/>
      <c r="D8" s="68" t="s">
        <v>21</v>
      </c>
      <c r="E8" s="16" t="s">
        <v>39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4.4" x14ac:dyDescent="0.3">
      <c r="A9" s="28"/>
      <c r="B9" s="23"/>
      <c r="C9" s="81"/>
      <c r="D9" s="68" t="s">
        <v>22</v>
      </c>
      <c r="E9" s="16" t="s">
        <v>40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4.4" x14ac:dyDescent="0.3">
      <c r="A10" s="28"/>
      <c r="B10" s="23"/>
      <c r="C10" s="81"/>
      <c r="D10" s="68" t="s">
        <v>23</v>
      </c>
      <c r="E10" s="16" t="s">
        <v>41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4.4" x14ac:dyDescent="0.3">
      <c r="A11" s="28"/>
      <c r="B11" s="23"/>
      <c r="C11" s="81"/>
      <c r="D11" s="69" t="s">
        <v>29</v>
      </c>
      <c r="E11" s="16" t="s">
        <v>42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43</v>
      </c>
      <c r="L11" s="59">
        <v>8.67</v>
      </c>
    </row>
    <row r="12" spans="1:12" ht="14.4" x14ac:dyDescent="0.3">
      <c r="A12" s="28"/>
      <c r="B12" s="23"/>
      <c r="C12" s="81"/>
      <c r="D12" s="69" t="s">
        <v>25</v>
      </c>
      <c r="E12" s="16" t="s">
        <v>47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" thickBot="1" x14ac:dyDescent="0.35">
      <c r="A13" s="29"/>
      <c r="B13" s="30"/>
      <c r="C13" s="82"/>
      <c r="D13" s="70" t="s">
        <v>32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4.4" x14ac:dyDescent="0.3">
      <c r="A14" s="26">
        <f>A6</f>
        <v>1</v>
      </c>
      <c r="B14" s="27">
        <f>B6</f>
        <v>1</v>
      </c>
      <c r="C14" s="80" t="s">
        <v>24</v>
      </c>
      <c r="D14" s="71" t="s">
        <v>25</v>
      </c>
      <c r="E14" s="14" t="s">
        <v>54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55</v>
      </c>
      <c r="L14" s="58">
        <v>6.06</v>
      </c>
    </row>
    <row r="15" spans="1:12" ht="14.4" x14ac:dyDescent="0.3">
      <c r="A15" s="28"/>
      <c r="B15" s="23"/>
      <c r="C15" s="81"/>
      <c r="D15" s="68" t="s">
        <v>26</v>
      </c>
      <c r="E15" s="16" t="s">
        <v>48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49</v>
      </c>
      <c r="L15" s="59">
        <v>7.55</v>
      </c>
    </row>
    <row r="16" spans="1:12" ht="14.4" x14ac:dyDescent="0.3">
      <c r="A16" s="28"/>
      <c r="B16" s="23"/>
      <c r="C16" s="81"/>
      <c r="D16" s="68" t="s">
        <v>27</v>
      </c>
      <c r="E16" s="16" t="s">
        <v>38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4.4" x14ac:dyDescent="0.3">
      <c r="A17" s="28"/>
      <c r="B17" s="23"/>
      <c r="C17" s="81"/>
      <c r="D17" s="68" t="s">
        <v>28</v>
      </c>
      <c r="E17" s="16" t="s">
        <v>50</v>
      </c>
      <c r="F17" s="17" t="s">
        <v>51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52</v>
      </c>
      <c r="L17" s="59">
        <v>17.98</v>
      </c>
    </row>
    <row r="18" spans="1:12" ht="14.4" x14ac:dyDescent="0.3">
      <c r="A18" s="28"/>
      <c r="B18" s="23"/>
      <c r="C18" s="81"/>
      <c r="D18" s="68" t="s">
        <v>29</v>
      </c>
      <c r="E18" s="16" t="s">
        <v>53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4.4" x14ac:dyDescent="0.3">
      <c r="A19" s="28"/>
      <c r="B19" s="23"/>
      <c r="C19" s="81"/>
      <c r="D19" s="68" t="s">
        <v>30</v>
      </c>
      <c r="E19" s="16" t="s">
        <v>40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4.4" x14ac:dyDescent="0.3">
      <c r="A20" s="28"/>
      <c r="B20" s="23"/>
      <c r="C20" s="81"/>
      <c r="D20" s="68" t="s">
        <v>31</v>
      </c>
      <c r="E20" s="16"/>
      <c r="F20" s="17"/>
      <c r="G20" s="17"/>
      <c r="H20" s="17"/>
      <c r="I20" s="17"/>
      <c r="J20" s="17"/>
      <c r="K20" s="48"/>
      <c r="L20" s="59"/>
    </row>
    <row r="21" spans="1:12" ht="14.4" x14ac:dyDescent="0.3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4.4" x14ac:dyDescent="0.3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" thickBot="1" x14ac:dyDescent="0.35">
      <c r="A23" s="29"/>
      <c r="B23" s="30"/>
      <c r="C23" s="82"/>
      <c r="D23" s="70" t="s">
        <v>32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" thickBot="1" x14ac:dyDescent="0.3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4.4" x14ac:dyDescent="0.3">
      <c r="A25" s="26">
        <v>1</v>
      </c>
      <c r="B25" s="27">
        <v>2</v>
      </c>
      <c r="C25" s="80" t="s">
        <v>19</v>
      </c>
      <c r="D25" s="71" t="s">
        <v>20</v>
      </c>
      <c r="E25" s="14" t="s">
        <v>56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57</v>
      </c>
      <c r="L25" s="58">
        <v>13.71</v>
      </c>
    </row>
    <row r="26" spans="1:12" ht="14.4" x14ac:dyDescent="0.3">
      <c r="A26" s="28"/>
      <c r="B26" s="23"/>
      <c r="C26" s="81"/>
      <c r="D26" s="69" t="s">
        <v>129</v>
      </c>
      <c r="E26" s="16" t="s">
        <v>58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59</v>
      </c>
      <c r="L26" s="59">
        <v>10.95</v>
      </c>
    </row>
    <row r="27" spans="1:12" ht="14.4" x14ac:dyDescent="0.3">
      <c r="A27" s="28"/>
      <c r="B27" s="23"/>
      <c r="C27" s="81"/>
      <c r="D27" s="68" t="s">
        <v>21</v>
      </c>
      <c r="E27" s="16" t="s">
        <v>63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64</v>
      </c>
      <c r="L27" s="59">
        <v>1.27</v>
      </c>
    </row>
    <row r="28" spans="1:12" ht="14.4" x14ac:dyDescent="0.3">
      <c r="A28" s="28"/>
      <c r="B28" s="23"/>
      <c r="C28" s="81"/>
      <c r="D28" s="68" t="s">
        <v>22</v>
      </c>
      <c r="E28" s="16" t="s">
        <v>40</v>
      </c>
      <c r="F28" s="17">
        <v>50</v>
      </c>
      <c r="G28" s="17">
        <v>3.84</v>
      </c>
      <c r="H28" s="17">
        <v>0.47</v>
      </c>
      <c r="I28" s="17">
        <v>23.65</v>
      </c>
      <c r="J28" s="17">
        <v>114.17</v>
      </c>
      <c r="K28" s="48">
        <v>1035.02</v>
      </c>
      <c r="L28" s="59">
        <v>1.92</v>
      </c>
    </row>
    <row r="29" spans="1:12" ht="14.4" x14ac:dyDescent="0.3">
      <c r="A29" s="28"/>
      <c r="B29" s="23"/>
      <c r="C29" s="81"/>
      <c r="D29" s="68" t="s">
        <v>23</v>
      </c>
      <c r="E29" s="16"/>
      <c r="F29" s="17"/>
      <c r="G29" s="17"/>
      <c r="H29" s="17"/>
      <c r="I29" s="17"/>
      <c r="J29" s="17"/>
      <c r="K29" s="48"/>
      <c r="L29" s="59"/>
    </row>
    <row r="30" spans="1:12" ht="14.4" x14ac:dyDescent="0.3">
      <c r="A30" s="28"/>
      <c r="B30" s="23"/>
      <c r="C30" s="81"/>
      <c r="D30" s="69" t="s">
        <v>127</v>
      </c>
      <c r="E30" s="16" t="s">
        <v>60</v>
      </c>
      <c r="F30" s="17" t="s">
        <v>61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62</v>
      </c>
      <c r="L30" s="59">
        <v>32.74</v>
      </c>
    </row>
    <row r="31" spans="1:12" ht="15" thickBot="1" x14ac:dyDescent="0.35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" thickBot="1" x14ac:dyDescent="0.35">
      <c r="A32" s="39"/>
      <c r="B32" s="9"/>
      <c r="C32" s="83"/>
      <c r="D32" s="74" t="s">
        <v>32</v>
      </c>
      <c r="E32" s="40"/>
      <c r="F32" s="41">
        <f>SUM(F25:F31)</f>
        <v>420</v>
      </c>
      <c r="G32" s="41">
        <f t="shared" ref="G32" si="6">SUM(G25:G31)</f>
        <v>31.47</v>
      </c>
      <c r="H32" s="41">
        <f t="shared" ref="H32" si="7">SUM(H25:H31)</f>
        <v>23.48</v>
      </c>
      <c r="I32" s="41">
        <f t="shared" ref="I32" si="8">SUM(I25:I31)</f>
        <v>110.05000000000001</v>
      </c>
      <c r="J32" s="41">
        <f t="shared" ref="J32:L32" si="9">SUM(J25:J31)</f>
        <v>680.52</v>
      </c>
      <c r="K32" s="53"/>
      <c r="L32" s="63">
        <f t="shared" si="9"/>
        <v>60.59</v>
      </c>
    </row>
    <row r="33" spans="1:12" ht="14.4" x14ac:dyDescent="0.3">
      <c r="A33" s="26">
        <f>A25</f>
        <v>1</v>
      </c>
      <c r="B33" s="27">
        <f>B25</f>
        <v>2</v>
      </c>
      <c r="C33" s="80" t="s">
        <v>24</v>
      </c>
      <c r="D33" s="71" t="s">
        <v>25</v>
      </c>
      <c r="E33" s="14" t="s">
        <v>66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4.4" x14ac:dyDescent="0.3">
      <c r="A34" s="28"/>
      <c r="B34" s="23"/>
      <c r="C34" s="81"/>
      <c r="D34" s="68" t="s">
        <v>26</v>
      </c>
      <c r="E34" s="16" t="s">
        <v>67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68</v>
      </c>
      <c r="L34" s="59">
        <v>4.3600000000000003</v>
      </c>
    </row>
    <row r="35" spans="1:12" ht="14.4" x14ac:dyDescent="0.3">
      <c r="A35" s="28"/>
      <c r="B35" s="23"/>
      <c r="C35" s="81"/>
      <c r="D35" s="68" t="s">
        <v>27</v>
      </c>
      <c r="E35" s="16" t="s">
        <v>69</v>
      </c>
      <c r="F35" s="17" t="s">
        <v>70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71</v>
      </c>
      <c r="L35" s="59">
        <v>8.5500000000000007</v>
      </c>
    </row>
    <row r="36" spans="1:12" ht="14.4" x14ac:dyDescent="0.3">
      <c r="A36" s="28"/>
      <c r="B36" s="23"/>
      <c r="C36" s="81"/>
      <c r="D36" s="68" t="s">
        <v>28</v>
      </c>
      <c r="E36" s="16" t="s">
        <v>72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73</v>
      </c>
      <c r="L36" s="59">
        <v>24.97</v>
      </c>
    </row>
    <row r="37" spans="1:12" ht="14.4" x14ac:dyDescent="0.3">
      <c r="A37" s="28"/>
      <c r="B37" s="23"/>
      <c r="C37" s="81"/>
      <c r="D37" s="68" t="s">
        <v>29</v>
      </c>
      <c r="E37" s="16" t="s">
        <v>74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75</v>
      </c>
      <c r="L37" s="59">
        <v>3.62</v>
      </c>
    </row>
    <row r="38" spans="1:12" ht="14.4" x14ac:dyDescent="0.3">
      <c r="A38" s="28"/>
      <c r="B38" s="23"/>
      <c r="C38" s="81"/>
      <c r="D38" s="68" t="s">
        <v>30</v>
      </c>
      <c r="E38" s="16" t="s">
        <v>40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4.4" x14ac:dyDescent="0.3">
      <c r="A39" s="28"/>
      <c r="B39" s="23"/>
      <c r="C39" s="81"/>
      <c r="D39" s="68" t="s">
        <v>31</v>
      </c>
      <c r="E39" s="16"/>
      <c r="F39" s="17"/>
      <c r="G39" s="17"/>
      <c r="H39" s="17"/>
      <c r="I39" s="17"/>
      <c r="J39" s="17"/>
      <c r="K39" s="48"/>
      <c r="L39" s="59"/>
    </row>
    <row r="40" spans="1:12" ht="14.4" x14ac:dyDescent="0.3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4.4" x14ac:dyDescent="0.3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" thickBot="1" x14ac:dyDescent="0.35">
      <c r="A42" s="29"/>
      <c r="B42" s="30"/>
      <c r="C42" s="82"/>
      <c r="D42" s="70" t="s">
        <v>32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 x14ac:dyDescent="0.3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1070</v>
      </c>
      <c r="G43" s="36">
        <f t="shared" ref="G43" si="14">G32+G42</f>
        <v>66.95</v>
      </c>
      <c r="H43" s="36">
        <f t="shared" ref="H43" si="15">H32+H42</f>
        <v>54.39</v>
      </c>
      <c r="I43" s="36">
        <f t="shared" ref="I43" si="16">I32+I42</f>
        <v>224.25</v>
      </c>
      <c r="J43" s="36">
        <f t="shared" ref="J43:L43" si="17">J32+J42</f>
        <v>1569.19</v>
      </c>
      <c r="K43" s="51"/>
      <c r="L43" s="61">
        <f t="shared" si="17"/>
        <v>107.87</v>
      </c>
    </row>
    <row r="44" spans="1:12" ht="14.4" x14ac:dyDescent="0.3">
      <c r="A44" s="26">
        <v>1</v>
      </c>
      <c r="B44" s="27">
        <v>3</v>
      </c>
      <c r="C44" s="80" t="s">
        <v>19</v>
      </c>
      <c r="D44" s="71" t="s">
        <v>20</v>
      </c>
      <c r="E44" s="14" t="s">
        <v>76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77</v>
      </c>
      <c r="L44" s="58">
        <v>6.92</v>
      </c>
    </row>
    <row r="45" spans="1:12" ht="14.4" x14ac:dyDescent="0.3">
      <c r="A45" s="28"/>
      <c r="B45" s="23"/>
      <c r="C45" s="81"/>
      <c r="D45" s="69" t="s">
        <v>126</v>
      </c>
      <c r="E45" s="16" t="s">
        <v>72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80</v>
      </c>
      <c r="L45" s="59">
        <v>22.47</v>
      </c>
    </row>
    <row r="46" spans="1:12" ht="14.4" x14ac:dyDescent="0.3">
      <c r="A46" s="28"/>
      <c r="B46" s="23"/>
      <c r="C46" s="81"/>
      <c r="D46" s="68" t="s">
        <v>21</v>
      </c>
      <c r="E46" s="16" t="s">
        <v>78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79</v>
      </c>
      <c r="L46" s="59">
        <v>5.55</v>
      </c>
    </row>
    <row r="47" spans="1:12" ht="14.4" x14ac:dyDescent="0.3">
      <c r="A47" s="28"/>
      <c r="B47" s="23"/>
      <c r="C47" s="81"/>
      <c r="D47" s="68" t="s">
        <v>22</v>
      </c>
      <c r="E47" s="16" t="s">
        <v>40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4.4" x14ac:dyDescent="0.3">
      <c r="A48" s="28"/>
      <c r="B48" s="23"/>
      <c r="C48" s="81"/>
      <c r="D48" s="68" t="s">
        <v>23</v>
      </c>
      <c r="E48" s="16" t="s">
        <v>81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82</v>
      </c>
      <c r="L48" s="59">
        <v>12</v>
      </c>
    </row>
    <row r="49" spans="1:12" ht="14.4" x14ac:dyDescent="0.3">
      <c r="A49" s="28"/>
      <c r="B49" s="23"/>
      <c r="C49" s="81"/>
      <c r="D49" s="69" t="s">
        <v>129</v>
      </c>
      <c r="E49" s="16" t="s">
        <v>83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" thickBot="1" x14ac:dyDescent="0.35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" thickBot="1" x14ac:dyDescent="0.35">
      <c r="A51" s="39"/>
      <c r="B51" s="9"/>
      <c r="C51" s="83"/>
      <c r="D51" s="74" t="s">
        <v>32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4.4" x14ac:dyDescent="0.3">
      <c r="A52" s="26">
        <f>A44</f>
        <v>1</v>
      </c>
      <c r="B52" s="27">
        <f>B44</f>
        <v>3</v>
      </c>
      <c r="C52" s="80" t="s">
        <v>24</v>
      </c>
      <c r="D52" s="71" t="s">
        <v>25</v>
      </c>
      <c r="E52" s="14" t="s">
        <v>83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4.4" x14ac:dyDescent="0.3">
      <c r="A53" s="28"/>
      <c r="B53" s="23"/>
      <c r="C53" s="81"/>
      <c r="D53" s="68" t="s">
        <v>26</v>
      </c>
      <c r="E53" s="16" t="s">
        <v>84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4.4" x14ac:dyDescent="0.3">
      <c r="A54" s="28"/>
      <c r="B54" s="23"/>
      <c r="C54" s="81"/>
      <c r="D54" s="68" t="s">
        <v>27</v>
      </c>
      <c r="E54" s="16" t="s">
        <v>76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77</v>
      </c>
      <c r="L54" s="59">
        <v>6.92</v>
      </c>
    </row>
    <row r="55" spans="1:12" ht="14.4" x14ac:dyDescent="0.3">
      <c r="A55" s="28"/>
      <c r="B55" s="23"/>
      <c r="C55" s="81"/>
      <c r="D55" s="68" t="s">
        <v>28</v>
      </c>
      <c r="E55" s="16" t="s">
        <v>72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80</v>
      </c>
      <c r="L55" s="59">
        <v>24.97</v>
      </c>
    </row>
    <row r="56" spans="1:12" ht="14.4" x14ac:dyDescent="0.3">
      <c r="A56" s="28"/>
      <c r="B56" s="23"/>
      <c r="C56" s="81"/>
      <c r="D56" s="68" t="s">
        <v>29</v>
      </c>
      <c r="E56" s="16" t="s">
        <v>85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4.4" x14ac:dyDescent="0.3">
      <c r="A57" s="28"/>
      <c r="B57" s="23"/>
      <c r="C57" s="81"/>
      <c r="D57" s="68" t="s">
        <v>30</v>
      </c>
      <c r="E57" s="16" t="s">
        <v>40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4.4" x14ac:dyDescent="0.3">
      <c r="A58" s="28"/>
      <c r="B58" s="23"/>
      <c r="C58" s="81"/>
      <c r="D58" s="68" t="s">
        <v>31</v>
      </c>
      <c r="E58" s="16"/>
      <c r="F58" s="17"/>
      <c r="G58" s="17"/>
      <c r="H58" s="17"/>
      <c r="I58" s="17"/>
      <c r="J58" s="17"/>
      <c r="K58" s="48"/>
      <c r="L58" s="59"/>
    </row>
    <row r="59" spans="1:12" ht="14.4" x14ac:dyDescent="0.3">
      <c r="A59" s="28"/>
      <c r="B59" s="23"/>
      <c r="C59" s="81"/>
      <c r="D59" s="69" t="s">
        <v>128</v>
      </c>
      <c r="E59" s="16" t="s">
        <v>81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82</v>
      </c>
      <c r="L59" s="59">
        <v>12</v>
      </c>
    </row>
    <row r="60" spans="1:12" ht="15" thickBot="1" x14ac:dyDescent="0.35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" thickBot="1" x14ac:dyDescent="0.35">
      <c r="A61" s="39"/>
      <c r="B61" s="9"/>
      <c r="C61" s="83"/>
      <c r="D61" s="74" t="s">
        <v>32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 x14ac:dyDescent="0.3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4.4" x14ac:dyDescent="0.3">
      <c r="A63" s="26">
        <v>1</v>
      </c>
      <c r="B63" s="27">
        <v>4</v>
      </c>
      <c r="C63" s="80" t="s">
        <v>19</v>
      </c>
      <c r="D63" s="71" t="s">
        <v>20</v>
      </c>
      <c r="E63" s="14" t="s">
        <v>87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4.4" x14ac:dyDescent="0.3">
      <c r="A64" s="28"/>
      <c r="B64" s="23"/>
      <c r="C64" s="81"/>
      <c r="D64" s="69"/>
      <c r="E64" s="16" t="s">
        <v>86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4.4" x14ac:dyDescent="0.3">
      <c r="A65" s="28"/>
      <c r="B65" s="23"/>
      <c r="C65" s="81"/>
      <c r="D65" s="68" t="s">
        <v>21</v>
      </c>
      <c r="E65" s="16" t="s">
        <v>90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4.4" x14ac:dyDescent="0.3">
      <c r="A66" s="28"/>
      <c r="B66" s="23"/>
      <c r="C66" s="81"/>
      <c r="D66" s="68" t="s">
        <v>22</v>
      </c>
      <c r="E66" s="16" t="s">
        <v>40</v>
      </c>
      <c r="F66" s="17">
        <v>50</v>
      </c>
      <c r="G66" s="17">
        <v>3.84</v>
      </c>
      <c r="H66" s="17">
        <v>0.47</v>
      </c>
      <c r="I66" s="17">
        <v>23.65</v>
      </c>
      <c r="J66" s="17">
        <v>114.17</v>
      </c>
      <c r="K66" s="48">
        <v>1035.02</v>
      </c>
      <c r="L66" s="59">
        <v>1.92</v>
      </c>
    </row>
    <row r="67" spans="1:12" ht="14.4" x14ac:dyDescent="0.3">
      <c r="A67" s="28"/>
      <c r="B67" s="23"/>
      <c r="C67" s="81"/>
      <c r="D67" s="68" t="s">
        <v>23</v>
      </c>
      <c r="E67" s="16" t="s">
        <v>89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4.4" x14ac:dyDescent="0.3">
      <c r="A68" s="28"/>
      <c r="B68" s="23"/>
      <c r="C68" s="81"/>
      <c r="D68" s="69" t="s">
        <v>126</v>
      </c>
      <c r="E68" s="16" t="s">
        <v>88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" thickBot="1" x14ac:dyDescent="0.35">
      <c r="A69" s="29"/>
      <c r="B69" s="30"/>
      <c r="C69" s="82"/>
      <c r="D69" s="73" t="s">
        <v>127</v>
      </c>
      <c r="E69" s="37" t="s">
        <v>91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" thickBot="1" x14ac:dyDescent="0.35">
      <c r="A70" s="39"/>
      <c r="B70" s="9"/>
      <c r="C70" s="83"/>
      <c r="D70" s="74" t="s">
        <v>32</v>
      </c>
      <c r="E70" s="40"/>
      <c r="F70" s="41">
        <f>SUM(F63:F69)</f>
        <v>700</v>
      </c>
      <c r="G70" s="41">
        <f t="shared" ref="G70" si="30">SUM(G63:G69)</f>
        <v>33.840000000000003</v>
      </c>
      <c r="H70" s="41">
        <f t="shared" ref="H70" si="31">SUM(H63:H69)</f>
        <v>31.55</v>
      </c>
      <c r="I70" s="41">
        <f t="shared" ref="I70" si="32">SUM(I63:I69)</f>
        <v>123.892</v>
      </c>
      <c r="J70" s="41">
        <f t="shared" ref="J70:L70" si="33">SUM(J63:J69)</f>
        <v>879.24</v>
      </c>
      <c r="K70" s="53"/>
      <c r="L70" s="63">
        <f t="shared" si="33"/>
        <v>71.67</v>
      </c>
    </row>
    <row r="71" spans="1:12" ht="14.4" x14ac:dyDescent="0.3">
      <c r="A71" s="26">
        <f>A63</f>
        <v>1</v>
      </c>
      <c r="B71" s="27">
        <f>B63</f>
        <v>4</v>
      </c>
      <c r="C71" s="80" t="s">
        <v>24</v>
      </c>
      <c r="D71" s="71" t="s">
        <v>25</v>
      </c>
      <c r="E71" s="14" t="s">
        <v>92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4.4" x14ac:dyDescent="0.3">
      <c r="A72" s="28"/>
      <c r="B72" s="23"/>
      <c r="C72" s="81"/>
      <c r="D72" s="68" t="s">
        <v>26</v>
      </c>
      <c r="E72" s="16" t="s">
        <v>93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4.4" x14ac:dyDescent="0.3">
      <c r="A73" s="28"/>
      <c r="B73" s="23"/>
      <c r="C73" s="81"/>
      <c r="D73" s="68" t="s">
        <v>27</v>
      </c>
      <c r="E73" s="16" t="s">
        <v>94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4.4" x14ac:dyDescent="0.3">
      <c r="A74" s="28"/>
      <c r="B74" s="23"/>
      <c r="C74" s="81"/>
      <c r="D74" s="68" t="s">
        <v>28</v>
      </c>
      <c r="E74" s="16"/>
      <c r="F74" s="17"/>
      <c r="G74" s="17"/>
      <c r="H74" s="17"/>
      <c r="I74" s="17"/>
      <c r="J74" s="17"/>
      <c r="K74" s="48"/>
      <c r="L74" s="59"/>
    </row>
    <row r="75" spans="1:12" ht="14.4" x14ac:dyDescent="0.3">
      <c r="A75" s="28"/>
      <c r="B75" s="23"/>
      <c r="C75" s="81"/>
      <c r="D75" s="68" t="s">
        <v>29</v>
      </c>
      <c r="E75" s="16" t="s">
        <v>95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4.4" x14ac:dyDescent="0.3">
      <c r="A76" s="28"/>
      <c r="B76" s="23"/>
      <c r="C76" s="81"/>
      <c r="D76" s="68" t="s">
        <v>30</v>
      </c>
      <c r="E76" s="16" t="s">
        <v>40</v>
      </c>
      <c r="F76" s="17">
        <v>50</v>
      </c>
      <c r="G76" s="17">
        <v>3.84</v>
      </c>
      <c r="H76" s="17">
        <v>0.47</v>
      </c>
      <c r="I76" s="17">
        <v>23.65</v>
      </c>
      <c r="J76" s="17">
        <v>114.17</v>
      </c>
      <c r="K76" s="48">
        <v>1035.02</v>
      </c>
      <c r="L76" s="59">
        <v>1.92</v>
      </c>
    </row>
    <row r="77" spans="1:12" ht="14.4" x14ac:dyDescent="0.3">
      <c r="A77" s="28"/>
      <c r="B77" s="23"/>
      <c r="C77" s="81"/>
      <c r="D77" s="68" t="s">
        <v>31</v>
      </c>
      <c r="E77" s="16"/>
      <c r="F77" s="17"/>
      <c r="G77" s="17"/>
      <c r="H77" s="17"/>
      <c r="I77" s="17"/>
      <c r="J77" s="17"/>
      <c r="K77" s="48"/>
      <c r="L77" s="59"/>
    </row>
    <row r="78" spans="1:12" ht="14.4" x14ac:dyDescent="0.3">
      <c r="A78" s="28"/>
      <c r="B78" s="23"/>
      <c r="C78" s="81"/>
      <c r="D78" s="69" t="s">
        <v>128</v>
      </c>
      <c r="E78" s="16" t="s">
        <v>89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" thickBot="1" x14ac:dyDescent="0.35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" thickBot="1" x14ac:dyDescent="0.35">
      <c r="A80" s="39"/>
      <c r="B80" s="9"/>
      <c r="C80" s="83"/>
      <c r="D80" s="74" t="s">
        <v>32</v>
      </c>
      <c r="E80" s="40"/>
      <c r="F80" s="41">
        <f>SUM(F71:F79)</f>
        <v>960</v>
      </c>
      <c r="G80" s="41">
        <f t="shared" ref="G80" si="34">SUM(G71:G79)</f>
        <v>38.47</v>
      </c>
      <c r="H80" s="41">
        <f t="shared" ref="H80" si="35">SUM(H71:H79)</f>
        <v>34.799999999999997</v>
      </c>
      <c r="I80" s="41">
        <f t="shared" ref="I80" si="36">SUM(I71:I79)</f>
        <v>142.89000000000001</v>
      </c>
      <c r="J80" s="41">
        <f t="shared" ref="J80:L80" si="37">SUM(J71:J79)</f>
        <v>997.67</v>
      </c>
      <c r="K80" s="53"/>
      <c r="L80" s="63">
        <f t="shared" si="37"/>
        <v>50.010000000000005</v>
      </c>
    </row>
    <row r="81" spans="1:12" ht="15.75" customHeight="1" thickBot="1" x14ac:dyDescent="0.3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1660</v>
      </c>
      <c r="G81" s="36">
        <f t="shared" ref="G81" si="38">G70+G80</f>
        <v>72.31</v>
      </c>
      <c r="H81" s="36">
        <f t="shared" ref="H81" si="39">H70+H80</f>
        <v>66.349999999999994</v>
      </c>
      <c r="I81" s="36">
        <f t="shared" ref="I81" si="40">I70+I80</f>
        <v>266.78200000000004</v>
      </c>
      <c r="J81" s="36">
        <f t="shared" ref="J81:L81" si="41">J70+J80</f>
        <v>1876.9099999999999</v>
      </c>
      <c r="K81" s="51"/>
      <c r="L81" s="61">
        <f t="shared" si="41"/>
        <v>121.68</v>
      </c>
    </row>
    <row r="82" spans="1:12" ht="14.4" x14ac:dyDescent="0.3">
      <c r="A82" s="26">
        <v>1</v>
      </c>
      <c r="B82" s="27">
        <v>5</v>
      </c>
      <c r="C82" s="80" t="s">
        <v>19</v>
      </c>
      <c r="D82" s="71" t="s">
        <v>20</v>
      </c>
      <c r="E82" s="14" t="s">
        <v>38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4.4" x14ac:dyDescent="0.3">
      <c r="A83" s="28"/>
      <c r="B83" s="23"/>
      <c r="C83" s="81"/>
      <c r="D83" s="69" t="s">
        <v>129</v>
      </c>
      <c r="E83" s="16" t="s">
        <v>54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4.4" x14ac:dyDescent="0.3">
      <c r="A84" s="28"/>
      <c r="B84" s="23"/>
      <c r="C84" s="81"/>
      <c r="D84" s="68" t="s">
        <v>21</v>
      </c>
      <c r="E84" s="16" t="s">
        <v>63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64</v>
      </c>
      <c r="L84" s="59">
        <v>1.27</v>
      </c>
    </row>
    <row r="85" spans="1:12" ht="14.4" x14ac:dyDescent="0.3">
      <c r="A85" s="28"/>
      <c r="B85" s="23"/>
      <c r="C85" s="81"/>
      <c r="D85" s="68" t="s">
        <v>22</v>
      </c>
      <c r="E85" s="16" t="s">
        <v>40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4.4" x14ac:dyDescent="0.3">
      <c r="A86" s="28"/>
      <c r="B86" s="23"/>
      <c r="C86" s="81"/>
      <c r="D86" s="68" t="s">
        <v>23</v>
      </c>
      <c r="E86" s="16"/>
      <c r="F86" s="17"/>
      <c r="G86" s="17"/>
      <c r="H86" s="17"/>
      <c r="I86" s="17"/>
      <c r="J86" s="17"/>
      <c r="K86" s="48"/>
      <c r="L86" s="59"/>
    </row>
    <row r="87" spans="1:12" ht="14.4" x14ac:dyDescent="0.3">
      <c r="A87" s="28"/>
      <c r="B87" s="23"/>
      <c r="C87" s="81"/>
      <c r="D87" s="69" t="s">
        <v>126</v>
      </c>
      <c r="E87" s="16" t="s">
        <v>96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" thickBot="1" x14ac:dyDescent="0.35">
      <c r="A88" s="29"/>
      <c r="B88" s="30"/>
      <c r="C88" s="82"/>
      <c r="D88" s="73" t="s">
        <v>31</v>
      </c>
      <c r="E88" s="37"/>
      <c r="F88" s="38"/>
      <c r="G88" s="38"/>
      <c r="H88" s="38"/>
      <c r="I88" s="38"/>
      <c r="J88" s="38"/>
      <c r="K88" s="52"/>
      <c r="L88" s="62"/>
    </row>
    <row r="89" spans="1:12" ht="15" thickBot="1" x14ac:dyDescent="0.35">
      <c r="A89" s="39"/>
      <c r="B89" s="9"/>
      <c r="C89" s="83"/>
      <c r="D89" s="74" t="s">
        <v>32</v>
      </c>
      <c r="E89" s="40"/>
      <c r="F89" s="41">
        <f>SUM(F82:F88)</f>
        <v>580</v>
      </c>
      <c r="G89" s="41">
        <f t="shared" ref="G89" si="42">SUM(G82:G88)</f>
        <v>21.95</v>
      </c>
      <c r="H89" s="41">
        <f t="shared" ref="H89" si="43">SUM(H82:H88)</f>
        <v>25.26</v>
      </c>
      <c r="I89" s="41">
        <f t="shared" ref="I89" si="44">SUM(I82:I88)</f>
        <v>99.58</v>
      </c>
      <c r="J89" s="41">
        <f t="shared" ref="J89:L89" si="45">SUM(J82:J88)</f>
        <v>672.02</v>
      </c>
      <c r="K89" s="53"/>
      <c r="L89" s="63">
        <f t="shared" si="45"/>
        <v>48.789999999999992</v>
      </c>
    </row>
    <row r="90" spans="1:12" ht="14.4" x14ac:dyDescent="0.3">
      <c r="A90" s="26">
        <f>A82</f>
        <v>1</v>
      </c>
      <c r="B90" s="27">
        <f>B82</f>
        <v>5</v>
      </c>
      <c r="C90" s="80" t="s">
        <v>24</v>
      </c>
      <c r="D90" s="71" t="s">
        <v>25</v>
      </c>
      <c r="E90" s="14" t="s">
        <v>54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4.4" x14ac:dyDescent="0.3">
      <c r="A91" s="28"/>
      <c r="B91" s="23"/>
      <c r="C91" s="81"/>
      <c r="D91" s="68" t="s">
        <v>26</v>
      </c>
      <c r="E91" s="16" t="s">
        <v>97</v>
      </c>
      <c r="F91" s="17" t="s">
        <v>98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4.4" x14ac:dyDescent="0.3">
      <c r="A92" s="28"/>
      <c r="B92" s="23"/>
      <c r="C92" s="81"/>
      <c r="D92" s="68" t="s">
        <v>27</v>
      </c>
      <c r="E92" s="16" t="s">
        <v>38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4.4" x14ac:dyDescent="0.3">
      <c r="A93" s="28"/>
      <c r="B93" s="23"/>
      <c r="C93" s="81"/>
      <c r="D93" s="68" t="s">
        <v>28</v>
      </c>
      <c r="E93" s="16" t="s">
        <v>96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4.4" x14ac:dyDescent="0.3">
      <c r="A94" s="28"/>
      <c r="B94" s="23"/>
      <c r="C94" s="81"/>
      <c r="D94" s="68" t="s">
        <v>29</v>
      </c>
      <c r="E94" s="16" t="s">
        <v>53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4.4" x14ac:dyDescent="0.3">
      <c r="A95" s="28"/>
      <c r="B95" s="23"/>
      <c r="C95" s="81"/>
      <c r="D95" s="68" t="s">
        <v>30</v>
      </c>
      <c r="E95" s="16" t="s">
        <v>40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4.4" x14ac:dyDescent="0.3">
      <c r="A96" s="28"/>
      <c r="B96" s="23"/>
      <c r="C96" s="81"/>
      <c r="D96" s="68" t="s">
        <v>31</v>
      </c>
      <c r="E96" s="16"/>
      <c r="F96" s="17"/>
      <c r="G96" s="17"/>
      <c r="H96" s="17"/>
      <c r="I96" s="17"/>
      <c r="J96" s="17"/>
      <c r="K96" s="48"/>
      <c r="L96" s="59"/>
    </row>
    <row r="97" spans="1:12" ht="14.4" x14ac:dyDescent="0.3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" thickBot="1" x14ac:dyDescent="0.35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" thickBot="1" x14ac:dyDescent="0.35">
      <c r="A99" s="39"/>
      <c r="B99" s="9"/>
      <c r="C99" s="83"/>
      <c r="D99" s="74" t="s">
        <v>32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 x14ac:dyDescent="0.3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1170</v>
      </c>
      <c r="G100" s="36">
        <f t="shared" ref="G100" si="50">G89+G99</f>
        <v>49.12</v>
      </c>
      <c r="H100" s="36">
        <f t="shared" ref="H100" si="51">H89+H99</f>
        <v>56.43</v>
      </c>
      <c r="I100" s="36">
        <f t="shared" ref="I100" si="52">I89+I99</f>
        <v>218.69</v>
      </c>
      <c r="J100" s="36">
        <f t="shared" ref="J100:L100" si="53">J89+J99</f>
        <v>1529.9299999999998</v>
      </c>
      <c r="K100" s="51"/>
      <c r="L100" s="61">
        <f t="shared" si="53"/>
        <v>106.05999999999999</v>
      </c>
    </row>
    <row r="101" spans="1:12" ht="14.4" x14ac:dyDescent="0.3">
      <c r="A101" s="26">
        <v>2</v>
      </c>
      <c r="B101" s="27">
        <v>1</v>
      </c>
      <c r="C101" s="80" t="s">
        <v>19</v>
      </c>
      <c r="D101" s="71" t="s">
        <v>20</v>
      </c>
      <c r="E101" s="14" t="s">
        <v>99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4.4" x14ac:dyDescent="0.3">
      <c r="A102" s="28"/>
      <c r="B102" s="23"/>
      <c r="C102" s="81"/>
      <c r="D102" s="69"/>
      <c r="E102" s="16" t="s">
        <v>100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4.4" x14ac:dyDescent="0.3">
      <c r="A103" s="28"/>
      <c r="B103" s="23"/>
      <c r="C103" s="81"/>
      <c r="D103" s="68" t="s">
        <v>21</v>
      </c>
      <c r="E103" s="16" t="s">
        <v>102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4.4" x14ac:dyDescent="0.3">
      <c r="A104" s="28"/>
      <c r="B104" s="23"/>
      <c r="C104" s="81"/>
      <c r="D104" s="68" t="s">
        <v>22</v>
      </c>
      <c r="E104" s="16" t="s">
        <v>40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4.4" x14ac:dyDescent="0.3">
      <c r="A105" s="28"/>
      <c r="B105" s="23"/>
      <c r="C105" s="81"/>
      <c r="D105" s="68" t="s">
        <v>129</v>
      </c>
      <c r="E105" s="16" t="s">
        <v>58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59</v>
      </c>
      <c r="L105" s="59">
        <v>10.95</v>
      </c>
    </row>
    <row r="106" spans="1:12" ht="14.4" x14ac:dyDescent="0.3">
      <c r="A106" s="28"/>
      <c r="B106" s="23"/>
      <c r="C106" s="81"/>
      <c r="D106" s="69" t="s">
        <v>129</v>
      </c>
      <c r="E106" s="16" t="s">
        <v>101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" thickBot="1" x14ac:dyDescent="0.35">
      <c r="A107" s="29"/>
      <c r="B107" s="30"/>
      <c r="C107" s="82"/>
      <c r="D107" s="73" t="s">
        <v>31</v>
      </c>
      <c r="E107" s="37"/>
      <c r="F107" s="38"/>
      <c r="G107" s="38"/>
      <c r="H107" s="38"/>
      <c r="I107" s="38"/>
      <c r="J107" s="38"/>
      <c r="K107" s="52"/>
      <c r="L107" s="62"/>
    </row>
    <row r="108" spans="1:12" ht="15" thickBot="1" x14ac:dyDescent="0.35">
      <c r="A108" s="39"/>
      <c r="B108" s="9"/>
      <c r="C108" s="83"/>
      <c r="D108" s="74" t="s">
        <v>32</v>
      </c>
      <c r="E108" s="40"/>
      <c r="F108" s="41">
        <f>SUM(F101:F107)</f>
        <v>471</v>
      </c>
      <c r="G108" s="41">
        <f t="shared" ref="G108:J108" si="54">SUM(G101:G107)</f>
        <v>23.080000000000002</v>
      </c>
      <c r="H108" s="41">
        <f t="shared" si="54"/>
        <v>23.31</v>
      </c>
      <c r="I108" s="41">
        <f t="shared" si="54"/>
        <v>89.789999999999992</v>
      </c>
      <c r="J108" s="41">
        <f t="shared" si="54"/>
        <v>598.98</v>
      </c>
      <c r="K108" s="53"/>
      <c r="L108" s="63">
        <f t="shared" ref="L108" si="55">SUM(L101:L107)</f>
        <v>40.270000000000003</v>
      </c>
    </row>
    <row r="109" spans="1:12" ht="14.4" x14ac:dyDescent="0.3">
      <c r="A109" s="26">
        <f>A101</f>
        <v>2</v>
      </c>
      <c r="B109" s="27">
        <f>B101</f>
        <v>1</v>
      </c>
      <c r="C109" s="80" t="s">
        <v>24</v>
      </c>
      <c r="D109" s="71" t="s">
        <v>25</v>
      </c>
      <c r="E109" s="14" t="s">
        <v>101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4.4" x14ac:dyDescent="0.3">
      <c r="A110" s="28"/>
      <c r="B110" s="23"/>
      <c r="C110" s="81"/>
      <c r="D110" s="68" t="s">
        <v>26</v>
      </c>
      <c r="E110" s="16" t="s">
        <v>103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4.4" x14ac:dyDescent="0.3">
      <c r="A111" s="28"/>
      <c r="B111" s="23"/>
      <c r="C111" s="81"/>
      <c r="D111" s="68" t="s">
        <v>27</v>
      </c>
      <c r="E111" s="16" t="s">
        <v>99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4.4" x14ac:dyDescent="0.3">
      <c r="A112" s="28"/>
      <c r="B112" s="23"/>
      <c r="C112" s="81"/>
      <c r="D112" s="68" t="s">
        <v>28</v>
      </c>
      <c r="E112" s="16" t="s">
        <v>104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4.4" x14ac:dyDescent="0.3">
      <c r="A113" s="28"/>
      <c r="B113" s="23"/>
      <c r="C113" s="81"/>
      <c r="D113" s="68" t="s">
        <v>29</v>
      </c>
      <c r="E113" s="16" t="s">
        <v>105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4.4" x14ac:dyDescent="0.3">
      <c r="A114" s="28"/>
      <c r="B114" s="23"/>
      <c r="C114" s="81"/>
      <c r="D114" s="68" t="s">
        <v>30</v>
      </c>
      <c r="E114" s="16"/>
      <c r="F114" s="17"/>
      <c r="G114" s="17"/>
      <c r="H114" s="17"/>
      <c r="I114" s="17"/>
      <c r="J114" s="17"/>
      <c r="K114" s="48"/>
      <c r="L114" s="59"/>
    </row>
    <row r="115" spans="1:12" ht="14.4" x14ac:dyDescent="0.3">
      <c r="A115" s="28"/>
      <c r="B115" s="23"/>
      <c r="C115" s="81"/>
      <c r="D115" s="68" t="s">
        <v>31</v>
      </c>
      <c r="E115" s="16" t="s">
        <v>65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4.4" x14ac:dyDescent="0.3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" thickBot="1" x14ac:dyDescent="0.35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" thickBot="1" x14ac:dyDescent="0.35">
      <c r="A118" s="39"/>
      <c r="B118" s="9"/>
      <c r="C118" s="83"/>
      <c r="D118" s="74" t="s">
        <v>32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" thickBot="1" x14ac:dyDescent="0.3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1251</v>
      </c>
      <c r="G119" s="36">
        <f t="shared" ref="G119" si="58">G108+G118</f>
        <v>54.29</v>
      </c>
      <c r="H119" s="36">
        <f t="shared" ref="H119" si="59">H108+H118</f>
        <v>57.809999999999988</v>
      </c>
      <c r="I119" s="36">
        <f t="shared" ref="I119" si="60">I108+I118</f>
        <v>204.41</v>
      </c>
      <c r="J119" s="36">
        <f t="shared" ref="J119:L119" si="61">J108+J118</f>
        <v>1352.34</v>
      </c>
      <c r="K119" s="51"/>
      <c r="L119" s="61">
        <f t="shared" si="61"/>
        <v>115.42000000000002</v>
      </c>
    </row>
    <row r="120" spans="1:12" ht="14.4" x14ac:dyDescent="0.3">
      <c r="A120" s="26">
        <v>2</v>
      </c>
      <c r="B120" s="27">
        <v>2</v>
      </c>
      <c r="C120" s="80" t="s">
        <v>19</v>
      </c>
      <c r="D120" s="71" t="s">
        <v>20</v>
      </c>
      <c r="E120" s="14" t="s">
        <v>106</v>
      </c>
      <c r="F120" s="15" t="s">
        <v>61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4.4" x14ac:dyDescent="0.3">
      <c r="A121" s="28"/>
      <c r="B121" s="23"/>
      <c r="C121" s="81"/>
      <c r="D121" s="69" t="s">
        <v>25</v>
      </c>
      <c r="E121" s="16" t="s">
        <v>47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4.4" x14ac:dyDescent="0.3">
      <c r="A122" s="28"/>
      <c r="B122" s="23"/>
      <c r="C122" s="81"/>
      <c r="D122" s="68" t="s">
        <v>21</v>
      </c>
      <c r="E122" s="16" t="s">
        <v>63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64</v>
      </c>
      <c r="L122" s="59">
        <v>1.27</v>
      </c>
    </row>
    <row r="123" spans="1:12" ht="14.4" x14ac:dyDescent="0.3">
      <c r="A123" s="28"/>
      <c r="B123" s="23"/>
      <c r="C123" s="81"/>
      <c r="D123" s="68" t="s">
        <v>22</v>
      </c>
      <c r="E123" s="16" t="s">
        <v>40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4.4" x14ac:dyDescent="0.3">
      <c r="A124" s="28"/>
      <c r="B124" s="23"/>
      <c r="C124" s="81"/>
      <c r="D124" s="68" t="s">
        <v>23</v>
      </c>
      <c r="E124" s="16"/>
      <c r="F124" s="17"/>
      <c r="G124" s="17"/>
      <c r="H124" s="17"/>
      <c r="I124" s="17"/>
      <c r="J124" s="17"/>
      <c r="K124" s="48"/>
      <c r="L124" s="59"/>
    </row>
    <row r="125" spans="1:12" ht="14.4" x14ac:dyDescent="0.3">
      <c r="A125" s="28"/>
      <c r="B125" s="23"/>
      <c r="C125" s="81"/>
      <c r="D125" s="72" t="s">
        <v>126</v>
      </c>
      <c r="E125" s="16" t="s">
        <v>72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80</v>
      </c>
      <c r="L125" s="59">
        <v>24.97</v>
      </c>
    </row>
    <row r="126" spans="1:12" ht="15" thickBot="1" x14ac:dyDescent="0.35">
      <c r="A126" s="29"/>
      <c r="B126" s="30"/>
      <c r="C126" s="82"/>
      <c r="D126" s="75" t="s">
        <v>31</v>
      </c>
      <c r="E126" s="37"/>
      <c r="F126" s="38"/>
      <c r="G126" s="38"/>
      <c r="H126" s="38"/>
      <c r="I126" s="38"/>
      <c r="J126" s="38"/>
      <c r="K126" s="52"/>
      <c r="L126" s="62"/>
    </row>
    <row r="127" spans="1:12" ht="15" thickBot="1" x14ac:dyDescent="0.35">
      <c r="A127" s="39"/>
      <c r="B127" s="9"/>
      <c r="C127" s="83"/>
      <c r="D127" s="74" t="s">
        <v>32</v>
      </c>
      <c r="E127" s="40"/>
      <c r="F127" s="41">
        <f>SUM(F120:F126)</f>
        <v>400</v>
      </c>
      <c r="G127" s="41">
        <f t="shared" ref="G127:J127" si="62">SUM(G120:G126)</f>
        <v>38.36</v>
      </c>
      <c r="H127" s="41">
        <f t="shared" si="62"/>
        <v>26.189999999999998</v>
      </c>
      <c r="I127" s="41">
        <f t="shared" si="62"/>
        <v>61.53</v>
      </c>
      <c r="J127" s="41">
        <f t="shared" si="62"/>
        <v>547.62</v>
      </c>
      <c r="K127" s="53"/>
      <c r="L127" s="63">
        <f t="shared" ref="L127" si="63">SUM(L120:L126)</f>
        <v>66.56</v>
      </c>
    </row>
    <row r="128" spans="1:12" ht="14.4" x14ac:dyDescent="0.3">
      <c r="A128" s="26">
        <f>A120</f>
        <v>2</v>
      </c>
      <c r="B128" s="27">
        <f>B120</f>
        <v>2</v>
      </c>
      <c r="C128" s="80" t="s">
        <v>24</v>
      </c>
      <c r="D128" s="71" t="s">
        <v>25</v>
      </c>
      <c r="E128" s="14" t="s">
        <v>47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4.4" x14ac:dyDescent="0.3">
      <c r="A129" s="28"/>
      <c r="B129" s="23"/>
      <c r="C129" s="81"/>
      <c r="D129" s="68" t="s">
        <v>26</v>
      </c>
      <c r="E129" s="16" t="s">
        <v>107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4.4" x14ac:dyDescent="0.3">
      <c r="A130" s="28"/>
      <c r="B130" s="23"/>
      <c r="C130" s="81"/>
      <c r="D130" s="68" t="s">
        <v>27</v>
      </c>
      <c r="E130" s="16" t="s">
        <v>108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4.4" x14ac:dyDescent="0.3">
      <c r="A131" s="28"/>
      <c r="B131" s="23"/>
      <c r="C131" s="81"/>
      <c r="D131" s="68" t="s">
        <v>28</v>
      </c>
      <c r="E131" s="16" t="s">
        <v>72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80</v>
      </c>
      <c r="L131" s="59">
        <v>29.96</v>
      </c>
    </row>
    <row r="132" spans="1:12" ht="14.4" x14ac:dyDescent="0.3">
      <c r="A132" s="28"/>
      <c r="B132" s="23"/>
      <c r="C132" s="81"/>
      <c r="D132" s="68" t="s">
        <v>29</v>
      </c>
      <c r="E132" s="16" t="s">
        <v>85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4.4" x14ac:dyDescent="0.3">
      <c r="A133" s="28"/>
      <c r="B133" s="23"/>
      <c r="C133" s="81"/>
      <c r="D133" s="68" t="s">
        <v>30</v>
      </c>
      <c r="E133" s="16"/>
      <c r="F133" s="17"/>
      <c r="G133" s="17"/>
      <c r="H133" s="17"/>
      <c r="I133" s="17"/>
      <c r="J133" s="17"/>
      <c r="K133" s="48"/>
      <c r="L133" s="59"/>
    </row>
    <row r="134" spans="1:12" ht="14.4" x14ac:dyDescent="0.3">
      <c r="A134" s="28"/>
      <c r="B134" s="23"/>
      <c r="C134" s="81"/>
      <c r="D134" s="68" t="s">
        <v>31</v>
      </c>
      <c r="E134" s="16" t="s">
        <v>65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4.4" x14ac:dyDescent="0.3">
      <c r="A135" s="28"/>
      <c r="B135" s="23"/>
      <c r="C135" s="81"/>
      <c r="D135" s="72" t="s">
        <v>23</v>
      </c>
      <c r="E135" s="16" t="s">
        <v>41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" thickBot="1" x14ac:dyDescent="0.35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" thickBot="1" x14ac:dyDescent="0.35">
      <c r="A137" s="39"/>
      <c r="B137" s="9"/>
      <c r="C137" s="83"/>
      <c r="D137" s="74" t="s">
        <v>32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" thickBot="1" x14ac:dyDescent="0.3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1300</v>
      </c>
      <c r="G138" s="36">
        <f t="shared" ref="G138" si="66">G127+G137</f>
        <v>65.61</v>
      </c>
      <c r="H138" s="36">
        <f t="shared" ref="H138" si="67">H127+H137</f>
        <v>49.629999999999995</v>
      </c>
      <c r="I138" s="36">
        <f t="shared" ref="I138" si="68">I127+I137</f>
        <v>177.76</v>
      </c>
      <c r="J138" s="36">
        <f t="shared" ref="J138:L138" si="69">J127+J137</f>
        <v>1243.3</v>
      </c>
      <c r="K138" s="51"/>
      <c r="L138" s="61">
        <f t="shared" si="69"/>
        <v>129.59</v>
      </c>
    </row>
    <row r="139" spans="1:12" ht="14.4" x14ac:dyDescent="0.3">
      <c r="A139" s="26">
        <v>2</v>
      </c>
      <c r="B139" s="27">
        <v>3</v>
      </c>
      <c r="C139" s="80" t="s">
        <v>19</v>
      </c>
      <c r="D139" s="71" t="s">
        <v>20</v>
      </c>
      <c r="E139" s="14" t="s">
        <v>109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4.4" x14ac:dyDescent="0.3">
      <c r="A140" s="28"/>
      <c r="B140" s="23"/>
      <c r="C140" s="81"/>
      <c r="D140" s="69" t="s">
        <v>130</v>
      </c>
      <c r="E140" s="16" t="s">
        <v>110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4.4" x14ac:dyDescent="0.3">
      <c r="A141" s="28"/>
      <c r="B141" s="23"/>
      <c r="C141" s="81"/>
      <c r="D141" s="68" t="s">
        <v>21</v>
      </c>
      <c r="E141" s="16" t="s">
        <v>111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 x14ac:dyDescent="0.3">
      <c r="A142" s="28"/>
      <c r="B142" s="23"/>
      <c r="C142" s="81"/>
      <c r="D142" s="68" t="s">
        <v>22</v>
      </c>
      <c r="E142" s="16" t="s">
        <v>40</v>
      </c>
      <c r="F142" s="17">
        <v>40</v>
      </c>
      <c r="G142" s="17">
        <v>3.84</v>
      </c>
      <c r="H142" s="17">
        <v>0.47</v>
      </c>
      <c r="I142" s="17">
        <v>23.65</v>
      </c>
      <c r="J142" s="17">
        <v>114.17</v>
      </c>
      <c r="K142" s="48">
        <v>1035.02</v>
      </c>
      <c r="L142" s="59">
        <v>1.54</v>
      </c>
    </row>
    <row r="143" spans="1:12" ht="14.4" x14ac:dyDescent="0.3">
      <c r="A143" s="28"/>
      <c r="B143" s="23"/>
      <c r="C143" s="81"/>
      <c r="D143" s="68" t="s">
        <v>23</v>
      </c>
      <c r="E143" s="16" t="s">
        <v>81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4.4" x14ac:dyDescent="0.3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" thickBot="1" x14ac:dyDescent="0.35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" thickBot="1" x14ac:dyDescent="0.35">
      <c r="A146" s="39"/>
      <c r="B146" s="9"/>
      <c r="C146" s="83"/>
      <c r="D146" s="74" t="s">
        <v>32</v>
      </c>
      <c r="E146" s="40"/>
      <c r="F146" s="41">
        <f>SUM(F139:F145)</f>
        <v>590</v>
      </c>
      <c r="G146" s="41">
        <f t="shared" ref="G146:J146" si="70">SUM(G139:G145)</f>
        <v>21.02</v>
      </c>
      <c r="H146" s="41">
        <f t="shared" si="70"/>
        <v>26.109999999999996</v>
      </c>
      <c r="I146" s="41">
        <f t="shared" si="70"/>
        <v>100.72999999999999</v>
      </c>
      <c r="J146" s="41">
        <f t="shared" si="70"/>
        <v>699.61999999999989</v>
      </c>
      <c r="K146" s="53"/>
      <c r="L146" s="63">
        <f t="shared" ref="L146" si="71">SUM(L139:L145)</f>
        <v>60.21</v>
      </c>
    </row>
    <row r="147" spans="1:12" ht="14.4" x14ac:dyDescent="0.3">
      <c r="A147" s="26">
        <f>A139</f>
        <v>2</v>
      </c>
      <c r="B147" s="27">
        <f>B139</f>
        <v>3</v>
      </c>
      <c r="C147" s="80" t="s">
        <v>24</v>
      </c>
      <c r="D147" s="71" t="s">
        <v>25</v>
      </c>
      <c r="E147" s="14" t="s">
        <v>115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4.4" x14ac:dyDescent="0.3">
      <c r="A148" s="28"/>
      <c r="B148" s="23"/>
      <c r="C148" s="81"/>
      <c r="D148" s="68" t="s">
        <v>26</v>
      </c>
      <c r="E148" s="16" t="s">
        <v>114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4.4" x14ac:dyDescent="0.3">
      <c r="A149" s="28"/>
      <c r="B149" s="23"/>
      <c r="C149" s="81"/>
      <c r="D149" s="68" t="s">
        <v>27</v>
      </c>
      <c r="E149" s="16" t="s">
        <v>99</v>
      </c>
      <c r="F149" s="17" t="s">
        <v>70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4.4" x14ac:dyDescent="0.3">
      <c r="A150" s="28"/>
      <c r="B150" s="23"/>
      <c r="C150" s="81"/>
      <c r="D150" s="68" t="s">
        <v>28</v>
      </c>
      <c r="E150" s="16" t="s">
        <v>112</v>
      </c>
      <c r="F150" s="17" t="s">
        <v>113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4.4" x14ac:dyDescent="0.3">
      <c r="A151" s="28"/>
      <c r="B151" s="23"/>
      <c r="C151" s="81"/>
      <c r="D151" s="68" t="s">
        <v>29</v>
      </c>
      <c r="E151" s="16" t="s">
        <v>74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75</v>
      </c>
      <c r="L151" s="59">
        <v>3.62</v>
      </c>
    </row>
    <row r="152" spans="1:12" ht="14.4" x14ac:dyDescent="0.3">
      <c r="A152" s="28"/>
      <c r="B152" s="23"/>
      <c r="C152" s="81"/>
      <c r="D152" s="68" t="s">
        <v>30</v>
      </c>
      <c r="E152" s="16" t="s">
        <v>40</v>
      </c>
      <c r="F152" s="17">
        <v>40</v>
      </c>
      <c r="G152" s="17">
        <v>3.84</v>
      </c>
      <c r="H152" s="17">
        <v>0.47</v>
      </c>
      <c r="I152" s="17">
        <v>23.65</v>
      </c>
      <c r="J152" s="17">
        <v>114.17</v>
      </c>
      <c r="K152" s="48">
        <v>1035.02</v>
      </c>
      <c r="L152" s="59">
        <v>1.54</v>
      </c>
    </row>
    <row r="153" spans="1:12" ht="14.4" x14ac:dyDescent="0.3">
      <c r="A153" s="28"/>
      <c r="B153" s="23"/>
      <c r="C153" s="81"/>
      <c r="D153" s="68" t="s">
        <v>31</v>
      </c>
      <c r="E153" s="16"/>
      <c r="F153" s="17"/>
      <c r="G153" s="17"/>
      <c r="H153" s="17"/>
      <c r="I153" s="17"/>
      <c r="J153" s="17"/>
      <c r="K153" s="48"/>
      <c r="L153" s="59"/>
    </row>
    <row r="154" spans="1:12" ht="14.4" x14ac:dyDescent="0.3">
      <c r="A154" s="28"/>
      <c r="B154" s="23"/>
      <c r="C154" s="81"/>
      <c r="D154" s="72" t="s">
        <v>128</v>
      </c>
      <c r="E154" s="16" t="s">
        <v>81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" thickBot="1" x14ac:dyDescent="0.35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" thickBot="1" x14ac:dyDescent="0.35">
      <c r="A156" s="39"/>
      <c r="B156" s="9"/>
      <c r="C156" s="83"/>
      <c r="D156" s="74" t="s">
        <v>32</v>
      </c>
      <c r="E156" s="40"/>
      <c r="F156" s="41">
        <f>SUM(F147:F155)</f>
        <v>670</v>
      </c>
      <c r="G156" s="41">
        <f t="shared" ref="G156:J156" si="72">SUM(G147:G155)</f>
        <v>37.65</v>
      </c>
      <c r="H156" s="41">
        <f t="shared" si="72"/>
        <v>26.389999999999997</v>
      </c>
      <c r="I156" s="41">
        <f t="shared" si="72"/>
        <v>114.35</v>
      </c>
      <c r="J156" s="41">
        <f t="shared" si="72"/>
        <v>754.77999999999986</v>
      </c>
      <c r="K156" s="53"/>
      <c r="L156" s="63">
        <f t="shared" ref="L156" si="73">SUM(L147:L155)</f>
        <v>68.72999999999999</v>
      </c>
    </row>
    <row r="157" spans="1:12" ht="15" thickBot="1" x14ac:dyDescent="0.3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1260</v>
      </c>
      <c r="G157" s="36">
        <f t="shared" ref="G157" si="74">G146+G156</f>
        <v>58.67</v>
      </c>
      <c r="H157" s="36">
        <f t="shared" ref="H157" si="75">H146+H156</f>
        <v>52.499999999999993</v>
      </c>
      <c r="I157" s="36">
        <f t="shared" ref="I157" si="76">I146+I156</f>
        <v>215.07999999999998</v>
      </c>
      <c r="J157" s="36">
        <f t="shared" ref="J157:L157" si="77">J146+J156</f>
        <v>1454.3999999999996</v>
      </c>
      <c r="K157" s="51"/>
      <c r="L157" s="61">
        <f t="shared" si="77"/>
        <v>128.94</v>
      </c>
    </row>
    <row r="158" spans="1:12" ht="14.4" x14ac:dyDescent="0.3">
      <c r="A158" s="26">
        <v>2</v>
      </c>
      <c r="B158" s="27">
        <v>4</v>
      </c>
      <c r="C158" s="80" t="s">
        <v>19</v>
      </c>
      <c r="D158" s="71" t="s">
        <v>20</v>
      </c>
      <c r="E158" s="14" t="s">
        <v>116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4.4" x14ac:dyDescent="0.3">
      <c r="A159" s="28"/>
      <c r="B159" s="23"/>
      <c r="C159" s="81"/>
      <c r="D159" s="69" t="s">
        <v>28</v>
      </c>
      <c r="E159" s="16" t="s">
        <v>104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4.4" x14ac:dyDescent="0.3">
      <c r="A160" s="28"/>
      <c r="B160" s="23"/>
      <c r="C160" s="81"/>
      <c r="D160" s="68" t="s">
        <v>21</v>
      </c>
      <c r="E160" s="16" t="s">
        <v>63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64</v>
      </c>
      <c r="L160" s="59">
        <v>1.27</v>
      </c>
    </row>
    <row r="161" spans="1:12" ht="14.4" x14ac:dyDescent="0.3">
      <c r="A161" s="28"/>
      <c r="B161" s="23"/>
      <c r="C161" s="81"/>
      <c r="D161" s="68" t="s">
        <v>22</v>
      </c>
      <c r="E161" s="16" t="s">
        <v>40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4.4" x14ac:dyDescent="0.3">
      <c r="A162" s="28"/>
      <c r="B162" s="23"/>
      <c r="C162" s="81"/>
      <c r="D162" s="68" t="s">
        <v>23</v>
      </c>
      <c r="E162" s="16"/>
      <c r="F162" s="17"/>
      <c r="G162" s="17"/>
      <c r="H162" s="17"/>
      <c r="I162" s="17"/>
      <c r="J162" s="17"/>
      <c r="K162" s="48"/>
      <c r="L162" s="59"/>
    </row>
    <row r="163" spans="1:12" ht="14.4" x14ac:dyDescent="0.3">
      <c r="A163" s="28"/>
      <c r="B163" s="23"/>
      <c r="C163" s="81"/>
      <c r="D163" s="69" t="s">
        <v>25</v>
      </c>
      <c r="E163" s="16" t="s">
        <v>86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" thickBot="1" x14ac:dyDescent="0.35">
      <c r="A164" s="29"/>
      <c r="B164" s="30"/>
      <c r="C164" s="82"/>
      <c r="D164" s="73" t="s">
        <v>127</v>
      </c>
      <c r="E164" s="37" t="s">
        <v>117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" thickBot="1" x14ac:dyDescent="0.35">
      <c r="A165" s="39"/>
      <c r="B165" s="9"/>
      <c r="C165" s="83"/>
      <c r="D165" s="74" t="s">
        <v>32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4.4" x14ac:dyDescent="0.3">
      <c r="A166" s="26">
        <f>A158</f>
        <v>2</v>
      </c>
      <c r="B166" s="27">
        <f>B158</f>
        <v>4</v>
      </c>
      <c r="C166" s="80" t="s">
        <v>24</v>
      </c>
      <c r="D166" s="71" t="s">
        <v>25</v>
      </c>
      <c r="E166" s="14" t="s">
        <v>86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4.4" x14ac:dyDescent="0.3">
      <c r="A167" s="28"/>
      <c r="B167" s="23"/>
      <c r="C167" s="81"/>
      <c r="D167" s="68" t="s">
        <v>26</v>
      </c>
      <c r="E167" s="16" t="s">
        <v>84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4.4" x14ac:dyDescent="0.3">
      <c r="A168" s="28"/>
      <c r="B168" s="23"/>
      <c r="C168" s="81"/>
      <c r="D168" s="68" t="s">
        <v>27</v>
      </c>
      <c r="E168" s="16" t="s">
        <v>116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4.4" x14ac:dyDescent="0.3">
      <c r="A169" s="28"/>
      <c r="B169" s="23"/>
      <c r="C169" s="81"/>
      <c r="D169" s="68" t="s">
        <v>28</v>
      </c>
      <c r="E169" s="16" t="s">
        <v>104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4.4" x14ac:dyDescent="0.3">
      <c r="A170" s="28"/>
      <c r="B170" s="23"/>
      <c r="C170" s="81"/>
      <c r="D170" s="68" t="s">
        <v>29</v>
      </c>
      <c r="E170" s="16" t="s">
        <v>118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4.4" x14ac:dyDescent="0.3">
      <c r="A171" s="28"/>
      <c r="B171" s="23"/>
      <c r="C171" s="81"/>
      <c r="D171" s="68" t="s">
        <v>30</v>
      </c>
      <c r="E171" s="16" t="s">
        <v>40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4.4" x14ac:dyDescent="0.3">
      <c r="A172" s="28"/>
      <c r="B172" s="23"/>
      <c r="C172" s="81"/>
      <c r="D172" s="68" t="s">
        <v>31</v>
      </c>
      <c r="E172" s="16"/>
      <c r="F172" s="17"/>
      <c r="G172" s="17"/>
      <c r="H172" s="17"/>
      <c r="I172" s="17"/>
      <c r="J172" s="17"/>
      <c r="K172" s="48"/>
      <c r="L172" s="59"/>
    </row>
    <row r="173" spans="1:12" ht="14.4" x14ac:dyDescent="0.3">
      <c r="A173" s="28"/>
      <c r="B173" s="23"/>
      <c r="C173" s="81"/>
      <c r="D173" s="69" t="s">
        <v>127</v>
      </c>
      <c r="E173" s="16" t="s">
        <v>117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" thickBot="1" x14ac:dyDescent="0.35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" thickBot="1" x14ac:dyDescent="0.35">
      <c r="A175" s="39"/>
      <c r="B175" s="9"/>
      <c r="C175" s="83"/>
      <c r="D175" s="74" t="s">
        <v>32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" thickBot="1" x14ac:dyDescent="0.3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4.4" x14ac:dyDescent="0.3">
      <c r="A177" s="26">
        <v>2</v>
      </c>
      <c r="B177" s="27">
        <v>5</v>
      </c>
      <c r="C177" s="80" t="s">
        <v>19</v>
      </c>
      <c r="D177" s="71" t="s">
        <v>20</v>
      </c>
      <c r="E177" s="14" t="s">
        <v>121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4.4" x14ac:dyDescent="0.3">
      <c r="A178" s="28"/>
      <c r="B178" s="23"/>
      <c r="C178" s="81"/>
      <c r="D178" s="69" t="s">
        <v>25</v>
      </c>
      <c r="E178" s="16" t="s">
        <v>119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4.4" x14ac:dyDescent="0.3">
      <c r="A179" s="28"/>
      <c r="B179" s="23"/>
      <c r="C179" s="81"/>
      <c r="D179" s="68" t="s">
        <v>21</v>
      </c>
      <c r="E179" s="16" t="s">
        <v>122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4.4" x14ac:dyDescent="0.3">
      <c r="A180" s="28"/>
      <c r="B180" s="23"/>
      <c r="C180" s="81"/>
      <c r="D180" s="68" t="s">
        <v>22</v>
      </c>
      <c r="E180" s="16" t="s">
        <v>40</v>
      </c>
      <c r="F180" s="17">
        <v>40</v>
      </c>
      <c r="G180" s="17">
        <v>3.84</v>
      </c>
      <c r="H180" s="17">
        <v>0.47</v>
      </c>
      <c r="I180" s="17">
        <v>23.65</v>
      </c>
      <c r="J180" s="17">
        <v>114.17</v>
      </c>
      <c r="K180" s="48">
        <v>1035.02</v>
      </c>
      <c r="L180" s="59">
        <v>1.54</v>
      </c>
    </row>
    <row r="181" spans="1:12" ht="14.4" x14ac:dyDescent="0.3">
      <c r="A181" s="28"/>
      <c r="B181" s="23"/>
      <c r="C181" s="81"/>
      <c r="D181" s="68" t="s">
        <v>23</v>
      </c>
      <c r="E181" s="16" t="s">
        <v>123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4.4" x14ac:dyDescent="0.3">
      <c r="A182" s="28"/>
      <c r="B182" s="23"/>
      <c r="C182" s="81"/>
      <c r="D182" s="69" t="s">
        <v>25</v>
      </c>
      <c r="E182" s="16" t="s">
        <v>120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4.4" x14ac:dyDescent="0.3">
      <c r="A183" s="28"/>
      <c r="B183" s="23"/>
      <c r="C183" s="81"/>
      <c r="D183" s="69" t="s">
        <v>28</v>
      </c>
      <c r="E183" s="16" t="s">
        <v>88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" thickBot="1" x14ac:dyDescent="0.35">
      <c r="A184" s="29"/>
      <c r="B184" s="30"/>
      <c r="C184" s="82"/>
      <c r="D184" s="73" t="s">
        <v>127</v>
      </c>
      <c r="E184" s="37" t="s">
        <v>125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 x14ac:dyDescent="0.35">
      <c r="A185" s="39"/>
      <c r="B185" s="9"/>
      <c r="C185" s="83"/>
      <c r="D185" s="74" t="s">
        <v>32</v>
      </c>
      <c r="E185" s="40"/>
      <c r="F185" s="41">
        <f>SUM(F177:F184)</f>
        <v>670</v>
      </c>
      <c r="G185" s="41">
        <f>SUM(G177:G184)</f>
        <v>32.08</v>
      </c>
      <c r="H185" s="41">
        <f>SUM(H177:H184)</f>
        <v>32.572000000000003</v>
      </c>
      <c r="I185" s="41">
        <f>SUM(I177:I184)</f>
        <v>107.55199999999999</v>
      </c>
      <c r="J185" s="41">
        <f>SUM(J177:J184)</f>
        <v>722.55</v>
      </c>
      <c r="K185" s="53"/>
      <c r="L185" s="63">
        <f>SUM(L177:L184)</f>
        <v>66.69</v>
      </c>
    </row>
    <row r="186" spans="1:12" ht="14.4" x14ac:dyDescent="0.3">
      <c r="A186" s="26">
        <f>A177</f>
        <v>2</v>
      </c>
      <c r="B186" s="27">
        <f>B177</f>
        <v>5</v>
      </c>
      <c r="C186" s="80" t="s">
        <v>24</v>
      </c>
      <c r="D186" s="71" t="s">
        <v>25</v>
      </c>
      <c r="E186" s="14" t="s">
        <v>119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4.4" x14ac:dyDescent="0.3">
      <c r="A187" s="28"/>
      <c r="B187" s="23"/>
      <c r="C187" s="81"/>
      <c r="D187" s="68" t="s">
        <v>26</v>
      </c>
      <c r="E187" s="16" t="s">
        <v>124</v>
      </c>
      <c r="F187" s="17" t="s">
        <v>98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4.4" x14ac:dyDescent="0.3">
      <c r="A188" s="28"/>
      <c r="B188" s="23"/>
      <c r="C188" s="81"/>
      <c r="D188" s="68" t="s">
        <v>27</v>
      </c>
      <c r="E188" s="16" t="s">
        <v>121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4.4" x14ac:dyDescent="0.3">
      <c r="A189" s="28"/>
      <c r="B189" s="23"/>
      <c r="C189" s="81"/>
      <c r="D189" s="68" t="s">
        <v>28</v>
      </c>
      <c r="E189" s="16" t="s">
        <v>88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4.4" x14ac:dyDescent="0.3">
      <c r="A190" s="28"/>
      <c r="B190" s="23"/>
      <c r="C190" s="81"/>
      <c r="D190" s="68" t="s">
        <v>29</v>
      </c>
      <c r="E190" s="16" t="s">
        <v>53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4.4" x14ac:dyDescent="0.3">
      <c r="A191" s="28"/>
      <c r="B191" s="23"/>
      <c r="C191" s="81"/>
      <c r="D191" s="68" t="s">
        <v>30</v>
      </c>
      <c r="E191" s="16" t="s">
        <v>40</v>
      </c>
      <c r="F191" s="17">
        <v>40</v>
      </c>
      <c r="G191" s="17">
        <v>3.84</v>
      </c>
      <c r="H191" s="17">
        <v>0.47</v>
      </c>
      <c r="I191" s="17">
        <v>23.65</v>
      </c>
      <c r="J191" s="17">
        <v>114.17</v>
      </c>
      <c r="K191" s="48">
        <v>1035.02</v>
      </c>
      <c r="L191" s="59">
        <v>1.54</v>
      </c>
    </row>
    <row r="192" spans="1:12" ht="14.4" x14ac:dyDescent="0.3">
      <c r="A192" s="28"/>
      <c r="B192" s="23"/>
      <c r="C192" s="81"/>
      <c r="D192" s="68" t="s">
        <v>31</v>
      </c>
      <c r="E192" s="16"/>
      <c r="F192" s="17"/>
      <c r="G192" s="17"/>
      <c r="H192" s="17"/>
      <c r="I192" s="17"/>
      <c r="J192" s="17"/>
      <c r="K192" s="48"/>
      <c r="L192" s="59"/>
    </row>
    <row r="193" spans="1:12" ht="14.4" x14ac:dyDescent="0.3">
      <c r="A193" s="28"/>
      <c r="B193" s="23"/>
      <c r="C193" s="81"/>
      <c r="D193" s="69" t="s">
        <v>25</v>
      </c>
      <c r="E193" s="16" t="s">
        <v>120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4.4" x14ac:dyDescent="0.3">
      <c r="A194" s="28"/>
      <c r="B194" s="23"/>
      <c r="C194" s="81"/>
      <c r="D194" s="69" t="s">
        <v>23</v>
      </c>
      <c r="E194" s="16" t="s">
        <v>123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" thickBot="1" x14ac:dyDescent="0.35">
      <c r="A195" s="29"/>
      <c r="B195" s="30"/>
      <c r="C195" s="82"/>
      <c r="D195" s="70" t="s">
        <v>32</v>
      </c>
      <c r="E195" s="31"/>
      <c r="F195" s="32">
        <f>SUM(F186:F194)</f>
        <v>640</v>
      </c>
      <c r="G195" s="32">
        <f t="shared" ref="G195:J195" si="86">SUM(G186:G194)</f>
        <v>36.03</v>
      </c>
      <c r="H195" s="32">
        <f t="shared" si="86"/>
        <v>36.082000000000001</v>
      </c>
      <c r="I195" s="32">
        <f t="shared" si="86"/>
        <v>76.382000000000005</v>
      </c>
      <c r="J195" s="32">
        <f t="shared" si="86"/>
        <v>766.43999999999994</v>
      </c>
      <c r="K195" s="50"/>
      <c r="L195" s="60">
        <f t="shared" ref="L195" si="87">SUM(L186:L194)</f>
        <v>78.11</v>
      </c>
    </row>
    <row r="196" spans="1:12" ht="15" thickBot="1" x14ac:dyDescent="0.3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1310</v>
      </c>
      <c r="G196" s="36">
        <f t="shared" ref="G196" si="88">G185+G195</f>
        <v>68.11</v>
      </c>
      <c r="H196" s="36">
        <f t="shared" ref="H196" si="89">H185+H195</f>
        <v>68.653999999999996</v>
      </c>
      <c r="I196" s="36">
        <f t="shared" ref="I196" si="90">I185+I195</f>
        <v>183.934</v>
      </c>
      <c r="J196" s="36">
        <f t="shared" ref="J196:L196" si="91">J185+J195</f>
        <v>1488.9899999999998</v>
      </c>
      <c r="K196" s="51"/>
      <c r="L196" s="61">
        <f t="shared" si="91"/>
        <v>144.80000000000001</v>
      </c>
    </row>
    <row r="197" spans="1:12" ht="13.8" thickBot="1" x14ac:dyDescent="0.3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1347.1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60.983000000000004</v>
      </c>
      <c r="H197" s="9">
        <f t="shared" si="92"/>
        <v>56.211400000000005</v>
      </c>
      <c r="I197" s="9">
        <f t="shared" si="92"/>
        <v>224.80360000000005</v>
      </c>
      <c r="J197" s="9">
        <f t="shared" si="92"/>
        <v>1513.3659999999998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121.85900000000001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71</cp:lastModifiedBy>
  <cp:lastPrinted>2023-10-13T11:59:02Z</cp:lastPrinted>
  <dcterms:created xsi:type="dcterms:W3CDTF">2022-05-16T14:23:56Z</dcterms:created>
  <dcterms:modified xsi:type="dcterms:W3CDTF">2024-07-05T07:13:26Z</dcterms:modified>
</cp:coreProperties>
</file>